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0"/>
  <workbookPr defaultThemeVersion="166925"/>
  <bookViews>
    <workbookView xWindow="0" yWindow="500" windowWidth="28800" windowHeight="160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<sst xmlns="http://schemas.openxmlformats.org/spreadsheetml/2006/main" count="79" uniqueCount="79">
  <si>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Player</t>
  </si>
  <si>
    <t>Rounds</t>
  </si>
  <si>
    <t>Strokes</t>
  </si>
  <si>
    <t>Average</t>
  </si>
  <si>
    <t>Low Round</t>
  </si>
  <si>
    <t>UW-La Crosse Invite</t>
  </si>
  <si>
    <t>Viterbo Invite</t>
  </si>
  <si>
    <t>Josie Alm</t>
  </si>
  <si>
    <t>Markie Ash</t>
  </si>
  <si>
    <t>Emily Veenhuis</t>
  </si>
  <si>
    <t>Jada Chang</t>
  </si>
  <si>
    <t>Cortney Olsen</t>
  </si>
  <si>
    <t>Miranda Roemer</t>
  </si>
  <si>
    <t>Augustana Highland Golf Classic</t>
  </si>
  <si>
    <t>88-82 (t 26th place)</t>
  </si>
  <si>
    <t>74-76 (2nd)</t>
  </si>
  <si>
    <t>79 (t 1st)</t>
  </si>
  <si>
    <t>83 (t 6th)</t>
  </si>
  <si>
    <t>86-84 (t 23th)</t>
  </si>
  <si>
    <t>93 (28th)</t>
  </si>
  <si>
    <t>102 (t 41st)</t>
  </si>
  <si>
    <t>89 (t 17th)</t>
  </si>
  <si>
    <t>111 (53rd)</t>
  </si>
  <si>
    <t>104 (t 44th)</t>
  </si>
  <si>
    <t>84-87 (t 26th)</t>
  </si>
  <si>
    <t>82-83 (t 13th)</t>
  </si>
  <si>
    <t>91 (t 22nd)</t>
  </si>
  <si>
    <t>103 (t48th)</t>
  </si>
  <si>
    <t>97 (t 38th)</t>
  </si>
  <si>
    <t>UW-Whitewater Invite</t>
  </si>
  <si>
    <t>74-73 (1st)</t>
  </si>
  <si>
    <t>85-86 (24th)</t>
  </si>
  <si>
    <t>83-92 (30th)</t>
  </si>
  <si>
    <t>Madeline Ritter</t>
  </si>
  <si>
    <t>Falcon Invite</t>
  </si>
  <si>
    <t>Emma Cage</t>
  </si>
  <si>
    <t>86-80 (t 2nd)</t>
  </si>
  <si>
    <t>89-92 (t 40th)</t>
  </si>
  <si>
    <t>88-94 (t 44th)</t>
  </si>
  <si>
    <t>91-87 (14th)</t>
  </si>
  <si>
    <t>99-87 (t 19th)</t>
  </si>
  <si>
    <t>94-101 (t 30th)</t>
  </si>
  <si>
    <t>99-102 (35th)</t>
  </si>
  <si>
    <t>WIAC CHAMPIONSHIP</t>
  </si>
  <si>
    <t>79-78-79 (3rd)</t>
  </si>
  <si>
    <t>90-90-83 (30th)</t>
  </si>
  <si>
    <t>96-94-90 (t 50th)</t>
  </si>
  <si>
    <t>92-98-90 (t 50th)</t>
  </si>
  <si>
    <t>92-94-94 (t 50th)</t>
  </si>
  <si>
    <t>101-90-90 (53rd)</t>
  </si>
  <si>
    <t>96-101-97 (t 60th)</t>
  </si>
  <si>
    <t>Alexandria Ramos</t>
  </si>
  <si>
    <t>97-101-103 (62nd)</t>
  </si>
  <si>
    <t>V-Hawk Invitational</t>
  </si>
  <si>
    <t>91 (25th)</t>
  </si>
  <si>
    <t>81 (14th)</t>
  </si>
  <si>
    <t>92 (t 27th)</t>
  </si>
  <si>
    <t>94 (30th)</t>
  </si>
  <si>
    <t>106 (t 36th)</t>
  </si>
  <si>
    <t>Firebird Spring Inivational</t>
  </si>
  <si>
    <t>Nicole Sedam</t>
  </si>
  <si>
    <t>114-119 (76th)</t>
  </si>
  <si>
    <t>102-106 (59th)</t>
  </si>
  <si>
    <t>97-102 (t 48th)</t>
  </si>
  <si>
    <t>95-101 (t 42nd)</t>
  </si>
  <si>
    <t>91-98 (t 30th)</t>
  </si>
  <si>
    <t>82-83 (2nd)</t>
  </si>
  <si>
    <t>93-92 (28th)</t>
  </si>
  <si>
    <t>Pioneer Invitational</t>
  </si>
  <si>
    <t>Elizabeth Roodhouse</t>
  </si>
  <si>
    <t>86-94 (5th)</t>
  </si>
  <si>
    <t>85-81 (2nd)</t>
  </si>
  <si>
    <t>97-93 (11th)</t>
  </si>
  <si>
    <t>95-105 (18th)</t>
  </si>
  <si>
    <t>104-98 (20th)</t>
  </si>
  <si>
    <t>95-110 (21st)</t>
  </si>
  <si>
    <t>104-106 (23rd)</t>
  </si>
  <si>
    <t>104-105 (22nd)</t>
  </si>
  <si>
    <t>93-93 (t 8th)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</si>
</sst>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51A6-8FF9-4147-8C24-C0BBAE721CF3}">
  <dimension ref="A1:P13"/>
  <sheetViews>
    <sheetView tabSelected="1" zoomScale="160" zoomScaleNormal="160" workbookViewId="0" topLeftCell="A1">
      <selection activeCell="N12" sqref="N12"/>
    </sheetView>
  </sheetViews>
  <sheetFormatPr defaultColWidth="8.8515625" defaultRowHeight="15"/>
  <cols>
    <col min="1" max="1" width="22.8515625" style="0" customWidth="1"/>
    <col min="2" max="5" width="8.8515625" style="1" customWidth="1"/>
    <col min="6" max="6" width="20.8515625" style="1" customWidth="1"/>
    <col min="7" max="7" width="16.421875" style="1" customWidth="1"/>
    <col min="8" max="8" width="19.7109375" style="1" customWidth="1"/>
    <col min="9" max="9" width="19.421875" style="0" customWidth="1"/>
    <col min="10" max="10" width="12.00390625" style="0" customWidth="1"/>
    <col min="11" max="11" width="14.8515625" style="0" customWidth="1"/>
    <col min="12" max="12" width="9.8515625" style="0" customWidth="1"/>
    <col min="13" max="13" width="12.7109375" style="0" bestFit="1" customWidth="1"/>
    <col min="14" max="14" width="12.8515625" style="0" customWidth="1"/>
  </cols>
  <sheetData>
    <row r="1" spans="1:16" ht="48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13</v>
      </c>
      <c r="G1" s="4" t="s">
        <v>5</v>
      </c>
      <c r="H1" s="4" t="s">
        <v>6</v>
      </c>
      <c r="I1" s="4" t="s">
        <v>29</v>
      </c>
      <c r="J1" s="4" t="s">
        <v>34</v>
      </c>
      <c r="K1" s="4" t="s">
        <v>43</v>
      </c>
      <c r="L1" s="4" t="s">
        <v>53</v>
      </c>
      <c r="M1" s="4" t="s">
        <v>59</v>
      </c>
      <c r="N1" s="4" t="s">
        <v>68</v>
      </c>
      <c r="O1" s="4"/>
      <c r="P1" s="4"/>
    </row>
    <row r="2" spans="1:16" ht="15">
      <c r="A2" s="5" t="s">
        <v>7</v>
      </c>
      <c r="B2" s="6">
        <v>14</v>
      </c>
      <c r="C2" s="6">
        <f>SUM(88+82+83+92+99+102+92+94+94+91+93+92+86+94)</f>
        <v>1282</v>
      </c>
      <c r="D2" s="6">
        <f>C2/B2</f>
        <v>91.57142857142857</v>
      </c>
      <c r="E2" s="6">
        <v>82</v>
      </c>
      <c r="F2" s="6" t="s">
        <v>14</v>
      </c>
      <c r="G2" s="6"/>
      <c r="H2" s="6"/>
      <c r="I2" s="6" t="s">
        <v>32</v>
      </c>
      <c r="J2" s="5" t="s">
        <v>42</v>
      </c>
      <c r="K2" s="5" t="s">
        <v>48</v>
      </c>
      <c r="L2" s="5" t="s">
        <v>54</v>
      </c>
      <c r="M2" s="5" t="s">
        <v>67</v>
      </c>
      <c r="N2" s="5" t="s">
        <v>70</v>
      </c>
      <c r="O2" s="5"/>
      <c r="P2" s="5"/>
    </row>
    <row r="3" spans="1:16" ht="15">
      <c r="A3" s="7" t="s">
        <v>8</v>
      </c>
      <c r="B3" s="8">
        <v>16</v>
      </c>
      <c r="C3" s="6">
        <f>SUM(74+76+79+83+74+73+86+80+79+78+79+81+82+83+85+81)</f>
        <v>1273</v>
      </c>
      <c r="D3" s="6">
        <f aca="true" t="shared" si="0" ref="D3:D9">C3/B3</f>
        <v>79.5625</v>
      </c>
      <c r="E3" s="8">
        <v>73</v>
      </c>
      <c r="F3" s="8" t="s">
        <v>15</v>
      </c>
      <c r="G3" s="8" t="s">
        <v>16</v>
      </c>
      <c r="H3" s="8" t="s">
        <v>17</v>
      </c>
      <c r="I3" s="8" t="s">
        <v>30</v>
      </c>
      <c r="J3" s="7" t="s">
        <v>36</v>
      </c>
      <c r="K3" s="7" t="s">
        <v>44</v>
      </c>
      <c r="L3" s="7" t="s">
        <v>55</v>
      </c>
      <c r="M3" s="7" t="s">
        <v>66</v>
      </c>
      <c r="N3" s="7" t="s">
        <v>71</v>
      </c>
      <c r="O3" s="7"/>
      <c r="P3" s="7"/>
    </row>
    <row r="4" spans="1:16" ht="15">
      <c r="A4" s="5" t="s">
        <v>10</v>
      </c>
      <c r="B4" s="6">
        <v>12</v>
      </c>
      <c r="C4" s="6">
        <f>SUM(86+84+93+102+96+94+90+106+91+98+97+93)</f>
        <v>1130</v>
      </c>
      <c r="D4" s="6">
        <f t="shared" si="0"/>
        <v>94.16666666666667</v>
      </c>
      <c r="E4" s="6">
        <v>84</v>
      </c>
      <c r="F4" s="6" t="s">
        <v>18</v>
      </c>
      <c r="G4" s="6" t="s">
        <v>19</v>
      </c>
      <c r="H4" s="6" t="s">
        <v>20</v>
      </c>
      <c r="I4" s="5"/>
      <c r="J4" s="5"/>
      <c r="K4" s="5" t="s">
        <v>46</v>
      </c>
      <c r="L4" s="5" t="s">
        <v>58</v>
      </c>
      <c r="M4" s="5" t="s">
        <v>65</v>
      </c>
      <c r="N4" s="5" t="s">
        <v>72</v>
      </c>
      <c r="O4" s="5"/>
      <c r="P4" s="5"/>
    </row>
    <row r="5" spans="1:16" ht="15">
      <c r="A5" s="7" t="s">
        <v>11</v>
      </c>
      <c r="B5" s="8">
        <v>16</v>
      </c>
      <c r="C5" s="6">
        <f>SUM(84+87+91+89+85+86+91+87+101+90+90+92+95+101+95+105)</f>
        <v>1469</v>
      </c>
      <c r="D5" s="6">
        <f t="shared" si="0"/>
        <v>91.8125</v>
      </c>
      <c r="E5" s="8">
        <v>84</v>
      </c>
      <c r="F5" s="8" t="s">
        <v>24</v>
      </c>
      <c r="G5" s="8" t="s">
        <v>26</v>
      </c>
      <c r="H5" s="8" t="s">
        <v>21</v>
      </c>
      <c r="I5" s="8" t="s">
        <v>31</v>
      </c>
      <c r="J5" s="7" t="s">
        <v>39</v>
      </c>
      <c r="K5" s="7" t="s">
        <v>49</v>
      </c>
      <c r="L5" s="7" t="s">
        <v>56</v>
      </c>
      <c r="M5" s="7" t="s">
        <v>64</v>
      </c>
      <c r="N5" s="7" t="s">
        <v>73</v>
      </c>
      <c r="O5" s="7"/>
      <c r="P5" s="7"/>
    </row>
    <row r="6" spans="1:16" ht="15">
      <c r="A6" s="5" t="s">
        <v>12</v>
      </c>
      <c r="B6" s="6">
        <v>2</v>
      </c>
      <c r="C6" s="6">
        <f>SUM(103+111)</f>
        <v>214</v>
      </c>
      <c r="D6" s="6">
        <f t="shared" si="0"/>
        <v>107</v>
      </c>
      <c r="E6" s="6">
        <v>103</v>
      </c>
      <c r="F6" s="6"/>
      <c r="G6" s="6" t="s">
        <v>27</v>
      </c>
      <c r="H6" s="6" t="s">
        <v>22</v>
      </c>
      <c r="I6" s="5"/>
      <c r="J6" s="5"/>
      <c r="K6" s="5"/>
      <c r="L6" s="5"/>
      <c r="M6" s="5"/>
      <c r="N6" s="5"/>
      <c r="O6" s="5"/>
      <c r="P6" s="5"/>
    </row>
    <row r="7" spans="1:16" ht="15">
      <c r="A7" s="7" t="s">
        <v>9</v>
      </c>
      <c r="B7" s="8">
        <v>16</v>
      </c>
      <c r="C7" s="6">
        <f>SUM(82+83+97+104+88+94+99+87+90+90+83+94+97+102+104+98)</f>
        <v>1492</v>
      </c>
      <c r="D7" s="6">
        <f t="shared" si="0"/>
        <v>93.25</v>
      </c>
      <c r="E7" s="8">
        <v>82</v>
      </c>
      <c r="F7" s="8" t="s">
        <v>25</v>
      </c>
      <c r="G7" s="8" t="s">
        <v>28</v>
      </c>
      <c r="H7" s="8" t="s">
        <v>23</v>
      </c>
      <c r="I7" s="8" t="s">
        <v>38</v>
      </c>
      <c r="J7" s="7" t="s">
        <v>40</v>
      </c>
      <c r="K7" s="7" t="s">
        <v>45</v>
      </c>
      <c r="L7" s="7" t="s">
        <v>57</v>
      </c>
      <c r="M7" s="7" t="s">
        <v>63</v>
      </c>
      <c r="N7" s="7" t="s">
        <v>74</v>
      </c>
      <c r="O7" s="7"/>
      <c r="P7" s="7"/>
    </row>
    <row r="8" spans="1:16" ht="15">
      <c r="A8" s="5" t="s">
        <v>33</v>
      </c>
      <c r="B8" s="6">
        <v>7</v>
      </c>
      <c r="C8" s="6">
        <f>SUM(89+92+92+98+90+95+110)</f>
        <v>666</v>
      </c>
      <c r="D8" s="6">
        <f t="shared" si="0"/>
        <v>95.14285714285714</v>
      </c>
      <c r="E8" s="6">
        <v>89</v>
      </c>
      <c r="F8" s="6"/>
      <c r="G8" s="6"/>
      <c r="H8" s="6"/>
      <c r="I8" s="6" t="s">
        <v>37</v>
      </c>
      <c r="J8" s="5"/>
      <c r="K8" s="5" t="s">
        <v>47</v>
      </c>
      <c r="L8" s="5"/>
      <c r="M8" s="5"/>
      <c r="N8" s="5" t="s">
        <v>75</v>
      </c>
      <c r="O8" s="5"/>
      <c r="P8" s="5"/>
    </row>
    <row r="9" spans="1:16" ht="15">
      <c r="A9" s="7" t="s">
        <v>35</v>
      </c>
      <c r="B9" s="8">
        <v>9</v>
      </c>
      <c r="C9" s="8">
        <f>SUM(94+101+96+101+97+102+106+104+106)</f>
        <v>907</v>
      </c>
      <c r="D9" s="6">
        <f t="shared" si="0"/>
        <v>100.77777777777777</v>
      </c>
      <c r="E9" s="8">
        <v>94</v>
      </c>
      <c r="F9" s="8"/>
      <c r="G9" s="8"/>
      <c r="H9" s="8"/>
      <c r="I9" s="7"/>
      <c r="J9" s="7" t="s">
        <v>41</v>
      </c>
      <c r="K9" s="7" t="s">
        <v>50</v>
      </c>
      <c r="L9" s="7"/>
      <c r="M9" s="7" t="s">
        <v>62</v>
      </c>
      <c r="N9" s="7" t="s">
        <v>76</v>
      </c>
      <c r="O9" s="7"/>
      <c r="P9" s="7"/>
    </row>
    <row r="10" spans="1:16" ht="15">
      <c r="A10" s="5" t="s">
        <v>51</v>
      </c>
      <c r="B10" s="6">
        <v>3</v>
      </c>
      <c r="C10" s="6">
        <f>SUM(97+101+103)</f>
        <v>301</v>
      </c>
      <c r="D10" s="6">
        <f>C10/B10</f>
        <v>100.33333333333333</v>
      </c>
      <c r="E10" s="6">
        <v>97</v>
      </c>
      <c r="F10" s="6"/>
      <c r="G10" s="6"/>
      <c r="H10" s="6"/>
      <c r="I10" s="5"/>
      <c r="J10" s="5"/>
      <c r="K10" s="5" t="s">
        <v>52</v>
      </c>
      <c r="L10" s="5"/>
      <c r="M10" s="5"/>
      <c r="N10" s="5"/>
      <c r="O10" s="5"/>
      <c r="P10" s="5"/>
    </row>
    <row r="11" spans="1:16" ht="15">
      <c r="A11" s="7" t="s">
        <v>60</v>
      </c>
      <c r="B11" s="8">
        <v>4</v>
      </c>
      <c r="C11" s="8">
        <f>SUM(114+119+104+105)</f>
        <v>442</v>
      </c>
      <c r="D11" s="8">
        <f>C11/B11</f>
        <v>110.5</v>
      </c>
      <c r="E11" s="8">
        <v>104</v>
      </c>
      <c r="F11" s="8"/>
      <c r="G11" s="8"/>
      <c r="H11" s="8"/>
      <c r="I11" s="7"/>
      <c r="J11" s="7"/>
      <c r="K11" s="7"/>
      <c r="L11" s="7"/>
      <c r="M11" s="7" t="s">
        <v>61</v>
      </c>
      <c r="N11" s="7" t="s">
        <v>77</v>
      </c>
      <c r="O11" s="7"/>
      <c r="P11" s="7"/>
    </row>
    <row r="12" spans="1:16" ht="15">
      <c r="A12" s="5" t="s">
        <v>69</v>
      </c>
      <c r="B12" s="6">
        <v>2</v>
      </c>
      <c r="C12" s="6">
        <f>SUM(93+93)</f>
        <v>186</v>
      </c>
      <c r="D12" s="6">
        <f>C12/B12</f>
        <v>93</v>
      </c>
      <c r="E12" s="6">
        <v>93</v>
      </c>
      <c r="F12" s="6"/>
      <c r="G12" s="6"/>
      <c r="H12" s="6"/>
      <c r="I12" s="5"/>
      <c r="J12" s="5"/>
      <c r="K12" s="5"/>
      <c r="L12" s="5"/>
      <c r="M12" s="5"/>
      <c r="N12" s="5" t="s">
        <v>78</v>
      </c>
      <c r="O12" s="5"/>
      <c r="P12" s="5"/>
    </row>
    <row r="13" spans="1:16" ht="15">
      <c r="A13" s="7"/>
      <c r="B13" s="8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  <c r="O13" s="7"/>
      <c r="P13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A Dietmeier</dc:creator>
  <cp:keywords/>
  <dc:description/>
  <cp:lastModifiedBy>Microsoft Office User</cp:lastModifiedBy>
  <dcterms:created xsi:type="dcterms:W3CDTF">2021-09-13T03:29:40Z</dcterms:created>
  <dcterms:modified xsi:type="dcterms:W3CDTF">2022-04-24T20:55:40Z</dcterms:modified>
  <cp:category/>
  <cp:version/>
  <cp:contentType/>
  <cp:contentStatus/>
</cp:coreProperties>
</file>